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IMPRESOS\"/>
    </mc:Choice>
  </mc:AlternateContent>
  <bookViews>
    <workbookView xWindow="0" yWindow="0" windowWidth="2073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8" i="1" l="1"/>
  <c r="F35" i="1"/>
  <c r="I35" i="1" s="1"/>
  <c r="F34" i="1"/>
  <c r="I34" i="1" s="1"/>
  <c r="F33" i="1"/>
  <c r="I33" i="1" s="1"/>
  <c r="F32" i="1"/>
  <c r="F31" i="1" s="1"/>
  <c r="F30" i="1"/>
  <c r="I30" i="1" s="1"/>
  <c r="F29" i="1"/>
  <c r="I29" i="1" s="1"/>
  <c r="F28" i="1"/>
  <c r="I28" i="1" s="1"/>
  <c r="F27" i="1"/>
  <c r="F26" i="1" s="1"/>
  <c r="F25" i="1"/>
  <c r="I25" i="1" s="1"/>
  <c r="F24" i="1"/>
  <c r="F23" i="1" s="1"/>
  <c r="F22" i="1"/>
  <c r="I22" i="1" s="1"/>
  <c r="F21" i="1"/>
  <c r="I21" i="1" s="1"/>
  <c r="F20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I9" i="1" s="1"/>
  <c r="F8" i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G37" i="1" l="1"/>
  <c r="I24" i="1"/>
  <c r="I23" i="1" s="1"/>
  <c r="I27" i="1"/>
  <c r="I26" i="1" s="1"/>
  <c r="I32" i="1"/>
  <c r="I31" i="1" s="1"/>
  <c r="F7" i="1"/>
  <c r="H37" i="1"/>
  <c r="I10" i="1"/>
  <c r="F19" i="1"/>
  <c r="I20" i="1"/>
  <c r="I19" i="1" s="1"/>
  <c r="F10" i="1"/>
  <c r="F37" i="1" s="1"/>
  <c r="I7" i="1"/>
  <c r="I3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<sst xmlns="http://schemas.openxmlformats.org/spreadsheetml/2006/main" count="72" uniqueCount="72">
  <si>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</si>
  <si>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</si>
  <si>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</si>
  <si>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</si>
  <si>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</si>
  <si>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</si>
  <si>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</si>
  <si>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</si>
  <si>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</si>
  <si>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</si>
  <si>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</si>
  <si>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</si>
  <si>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</si>
  <si>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</si>
  <si>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</si>
  <si>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</si>
  <si>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</si>
  <si>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</si>
  <si>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</si>
  <si>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</si>
  <si>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</si>
  <si>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</si>
  <si>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</si>
  <si>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</si>
  <si>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</si>
  <si>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</si>
  <si>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</si>
  <si>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</si>
  <si>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</si>
  <si>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</si>
  <si>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</si>
  <si>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</si>
  <si>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</si>
  <si>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</si>
  <si>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</si>
  <si>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</si>
  <si>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</si>
  <si>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</si>
  <si>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</si>
  <si>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</si>
  <si>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</si>
  <si>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</si>
  <si>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</si>
  <si>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</si>
  <si>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</si>
  <si>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</si>
  <si>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</si>
  <si>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</si>
  <si>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</si>
  <si>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</si>
  <si>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</si>
  <si>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</si>
  <si>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</si>
  <si>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</si>
  <si>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</si>
  <si>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</si>
  <si>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</si>
  <si>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</si>
  <si>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</si>
  <si>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</si>
  <si>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</si>
  <si>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</si>
  <si>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</si>
  <si>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</si>
  <si>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de Agua Potable y Alcantarillado de Romita, Gto.
Gasto por Categoría Programática
Del 1 de Enero al 31 de Diciembre del 2021</t>
  </si>
  <si>
    <t>“Bajo protesta de decir verdad declaramos que los Estados Financieros y sus notas, son razonablemente correctos y son responsabilidad del emisor”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</si>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</sst>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0" applyFont="1"/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horizontal="left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3" xfId="9" applyFont="1" applyFill="1" applyBorder="1" applyAlignment="1" applyProtection="1"/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zoomScaleNormal="100" zoomScaleSheetLayoutView="90" workbookViewId="0">
      <selection activeCell="C11" sqref="C1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0" t="s">
        <v>64</v>
      </c>
      <c r="B1" s="27"/>
      <c r="C1" s="27"/>
      <c r="D1" s="27"/>
      <c r="E1" s="27"/>
      <c r="F1" s="27"/>
      <c r="G1" s="27"/>
      <c r="H1" s="27"/>
      <c r="I1" s="31"/>
    </row>
    <row r="2" spans="1:9" ht="15" customHeight="1" x14ac:dyDescent="0.2">
      <c r="A2" s="32" t="s">
        <v>30</v>
      </c>
      <c r="B2" s="33"/>
      <c r="C2" s="34"/>
      <c r="D2" s="27" t="s">
        <v>37</v>
      </c>
      <c r="E2" s="27"/>
      <c r="F2" s="27"/>
      <c r="G2" s="27"/>
      <c r="H2" s="27"/>
      <c r="I2" s="28" t="s">
        <v>35</v>
      </c>
    </row>
    <row r="3" spans="1:9" ht="24.95" customHeight="1" x14ac:dyDescent="0.2">
      <c r="A3" s="35"/>
      <c r="B3" s="36"/>
      <c r="C3" s="37"/>
      <c r="D3" s="24" t="s">
        <v>31</v>
      </c>
      <c r="E3" s="7" t="s">
        <v>40</v>
      </c>
      <c r="F3" s="7" t="s">
        <v>32</v>
      </c>
      <c r="G3" s="7" t="s">
        <v>33</v>
      </c>
      <c r="H3" s="25" t="s">
        <v>34</v>
      </c>
      <c r="I3" s="29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48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6">
        <v>0</v>
      </c>
      <c r="B7" s="22" t="s">
        <v>0</v>
      </c>
      <c r="C7" s="21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6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6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6">
        <v>0</v>
      </c>
      <c r="B10" s="22" t="s">
        <v>3</v>
      </c>
      <c r="C10" s="21"/>
      <c r="D10" s="18">
        <f>SUM(D11:D18)</f>
        <v>18324614.620000001</v>
      </c>
      <c r="E10" s="18">
        <f>SUM(E11:E18)</f>
        <v>1585343.8</v>
      </c>
      <c r="F10" s="18">
        <f t="shared" ref="F10:I10" si="1">SUM(F11:F18)</f>
        <v>19909958.420000002</v>
      </c>
      <c r="G10" s="18">
        <f t="shared" si="1"/>
        <v>19116390.82</v>
      </c>
      <c r="H10" s="18">
        <f t="shared" si="1"/>
        <v>18677068.379999999</v>
      </c>
      <c r="I10" s="18">
        <f t="shared" si="1"/>
        <v>793567.60000000149</v>
      </c>
    </row>
    <row r="11" spans="1:9" x14ac:dyDescent="0.2">
      <c r="A11" s="26" t="s">
        <v>46</v>
      </c>
      <c r="B11" s="9"/>
      <c r="C11" s="3" t="s">
        <v>4</v>
      </c>
      <c r="D11" s="19">
        <v>18324614.620000001</v>
      </c>
      <c r="E11" s="19">
        <v>1585343.8</v>
      </c>
      <c r="F11" s="19">
        <f t="shared" ref="F11:F18" si="2">D11+E11</f>
        <v>19909958.420000002</v>
      </c>
      <c r="G11" s="19">
        <v>19116390.82</v>
      </c>
      <c r="H11" s="19">
        <v>18677068.379999999</v>
      </c>
      <c r="I11" s="19">
        <f t="shared" ref="I11:I18" si="3">F11-G11</f>
        <v>793567.60000000149</v>
      </c>
    </row>
    <row r="12" spans="1:9" x14ac:dyDescent="0.2">
      <c r="A12" s="26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6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6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6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6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6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6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6">
        <v>0</v>
      </c>
      <c r="B19" s="22" t="s">
        <v>12</v>
      </c>
      <c r="C19" s="21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6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6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6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6">
        <v>0</v>
      </c>
      <c r="B23" s="22" t="s">
        <v>16</v>
      </c>
      <c r="C23" s="21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6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6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6">
        <v>0</v>
      </c>
      <c r="B26" s="22" t="s">
        <v>19</v>
      </c>
      <c r="C26" s="21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6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6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6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6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6">
        <v>0</v>
      </c>
      <c r="B31" s="22" t="s">
        <v>24</v>
      </c>
      <c r="C31" s="21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6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6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6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6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3">
        <f>SUM(D7+D10+D19+D23+D26+D31)</f>
        <v>18324614.620000001</v>
      </c>
      <c r="E37" s="23">
        <f t="shared" ref="E37:I37" si="16">SUM(E7+E10+E19+E23+E26+E31)</f>
        <v>1585343.8</v>
      </c>
      <c r="F37" s="23">
        <f t="shared" si="16"/>
        <v>19909958.420000002</v>
      </c>
      <c r="G37" s="23">
        <f t="shared" si="16"/>
        <v>19116390.82</v>
      </c>
      <c r="H37" s="23">
        <f t="shared" si="16"/>
        <v>18677068.379999999</v>
      </c>
      <c r="I37" s="23">
        <f t="shared" si="16"/>
        <v>793567.60000000149</v>
      </c>
    </row>
    <row r="39" spans="1:9" x14ac:dyDescent="0.2">
      <c r="B39" s="41" t="s">
        <v>65</v>
      </c>
      <c r="C39" s="41"/>
      <c r="D39" s="41"/>
      <c r="E39" s="41"/>
      <c r="F39" s="41"/>
    </row>
    <row r="40" spans="1:9" x14ac:dyDescent="0.2">
      <c r="B40" s="41"/>
      <c r="C40" s="41"/>
      <c r="D40" s="41"/>
      <c r="E40" s="41"/>
      <c r="F40" s="41"/>
    </row>
    <row r="41" spans="1:9" x14ac:dyDescent="0.2">
      <c r="B41" s="41"/>
      <c r="C41" s="41"/>
      <c r="D41" s="41"/>
      <c r="E41" s="41"/>
      <c r="F41" s="41"/>
    </row>
    <row r="42" spans="1:9" x14ac:dyDescent="0.2">
      <c r="B42" s="41"/>
      <c r="C42" s="41"/>
      <c r="D42" s="41"/>
      <c r="E42" s="41"/>
      <c r="F42" s="41"/>
    </row>
    <row r="43" spans="1:9" x14ac:dyDescent="0.2">
      <c r="B43" s="41"/>
      <c r="C43" s="41"/>
      <c r="D43" s="41"/>
      <c r="E43" s="41"/>
      <c r="F43" s="41"/>
    </row>
    <row r="44" spans="1:9" x14ac:dyDescent="0.2">
      <c r="B44" s="41"/>
      <c r="C44" s="41"/>
      <c r="D44" s="41"/>
      <c r="E44" s="41"/>
      <c r="F44" s="41"/>
    </row>
    <row r="45" spans="1:9" x14ac:dyDescent="0.2">
      <c r="B45" s="41"/>
      <c r="C45" s="42"/>
      <c r="D45" s="42"/>
      <c r="E45" s="43"/>
    </row>
    <row r="46" spans="1:9" x14ac:dyDescent="0.2">
      <c r="B46" s="41"/>
      <c r="C46" s="44" t="s">
        <v>66</v>
      </c>
      <c r="D46" s="44" t="s">
        <v>67</v>
      </c>
      <c r="E46" s="45"/>
    </row>
    <row r="47" spans="1:9" x14ac:dyDescent="0.2">
      <c r="B47" s="41"/>
      <c r="C47" s="41" t="s">
        <v>68</v>
      </c>
      <c r="D47" s="41" t="s">
        <v>69</v>
      </c>
      <c r="E47" s="41"/>
    </row>
    <row r="48" spans="1:9" x14ac:dyDescent="0.2">
      <c r="B48" s="41"/>
      <c r="C48" s="46" t="s">
        <v>70</v>
      </c>
      <c r="D48" s="47" t="s">
        <v>71</v>
      </c>
      <c r="E48" s="43"/>
    </row>
  </sheetData>
  <sheetProtection formatCells="0" formatColumns="0" formatRows="0" autoFilter="0"/>
  <protectedRanges>
    <protectedRange sqref="B38:I38 B51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9:I50 G39:I48" name="Rango1_1"/>
    <protectedRange sqref="B39:F48" name="Rango1_1_1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2022-01-26T17:58:27Z</cp:lastPrinted>
  <dcterms:created xsi:type="dcterms:W3CDTF">2012-12-11T21:13:37Z</dcterms:created>
  <dcterms:modified xsi:type="dcterms:W3CDTF">2022-01-26T17:58:32Z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